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65" windowWidth="15660" windowHeight="4770" firstSheet="1" activeTab="1"/>
  </bookViews>
  <sheets>
    <sheet name="Lv 2 EVSE" sheetId="4" state="hidden" r:id="rId1"/>
    <sheet name="FOTW #879" sheetId="2" r:id="rId2"/>
    <sheet name="Sheet1" sheetId="9" r:id="rId3"/>
    <sheet name="Sources Used" sheetId="8" state="hidden" r:id="rId4"/>
  </sheets>
  <calcPr calcId="145621"/>
</workbook>
</file>

<file path=xl/calcChain.xml><?xml version="1.0" encoding="utf-8"?>
<calcChain xmlns="http://schemas.openxmlformats.org/spreadsheetml/2006/main">
  <c r="B4" i="4" l="1"/>
  <c r="B19" i="4" s="1"/>
  <c r="B6" i="4" l="1"/>
  <c r="B13" i="4" l="1"/>
  <c r="B16" i="4"/>
  <c r="B10" i="4"/>
</calcChain>
</file>

<file path=xl/sharedStrings.xml><?xml version="1.0" encoding="utf-8"?>
<sst xmlns="http://schemas.openxmlformats.org/spreadsheetml/2006/main" count="39" uniqueCount="38">
  <si>
    <t>mi</t>
  </si>
  <si>
    <t>Average Atlanta commute distance</t>
  </si>
  <si>
    <t>Level 2 EVSE power</t>
  </si>
  <si>
    <t>kW</t>
  </si>
  <si>
    <t>Workday length</t>
  </si>
  <si>
    <t>hours</t>
  </si>
  <si>
    <t>kWh</t>
  </si>
  <si>
    <t>Average MY2012 PEV CD efficiency</t>
  </si>
  <si>
    <t>kWh/mi</t>
  </si>
  <si>
    <t>Number of average U.S. commuters able to charge at Level 2 per workday:</t>
  </si>
  <si>
    <t>Minimum number of Chevy Volts able to recharge completely at Level 2 per workday:</t>
  </si>
  <si>
    <t>Minimum number of Nissan Leafs able to recharge completely at Level 2 per workday:</t>
  </si>
  <si>
    <t>Minimum number of Tesla Model S (60-kWh) able to recharge completely at Level 2 per workday:</t>
  </si>
  <si>
    <t>L2 EVSE</t>
  </si>
  <si>
    <t>L1 EVSE</t>
  </si>
  <si>
    <t>Transit Subsidy</t>
  </si>
  <si>
    <t>Vanpool Subsidy</t>
  </si>
  <si>
    <t>http://www.bnl.gov/earthday/docs/ORNL-Idle-Reduction-Guide.pdf</t>
  </si>
  <si>
    <t>http://www.rita.dot.gov/bts/sites/rita.dot.gov.bts/files/publications/national_transportation_statistics/html/table_04_23.html</t>
  </si>
  <si>
    <t>http://www.pluginnow.com/charging_stations_comm/networked-single-240v-charging-station</t>
  </si>
  <si>
    <t>http://www.eia.gov/tools/faqs/faq.cfm?id=74&amp;t=11</t>
  </si>
  <si>
    <t>http://www.eia.gov/totalenergy/data/monthly/pdf/mer.pdf</t>
  </si>
  <si>
    <t>Bike Purchase Subsidy</t>
  </si>
  <si>
    <t>Source:</t>
  </si>
  <si>
    <t>"Greenhouse Gas Emissions Reduction Benefits of Workplace Charging,"</t>
  </si>
  <si>
    <t>DOE, Office of Energy Efficiency &amp; Renewable Energy</t>
  </si>
  <si>
    <t>accessed April 15, 2015.</t>
  </si>
  <si>
    <t>http://energy.gov/eere/vehicles/greenhouse-gas-emissions-reduction-benefits-workplace-charging</t>
  </si>
  <si>
    <t>U.S. Department of Energy, Vehicle Technology Office</t>
  </si>
  <si>
    <t>Greenhouse Gas Abatement Costs for Selected Commuting Options</t>
  </si>
  <si>
    <t>Notes:</t>
  </si>
  <si>
    <t>L1 EVSE – Level 1 Electric Vehicle Supply Equipment  which supplies 120 volts.</t>
  </si>
  <si>
    <t>L2 EVSE – Level 2 Electric Vehicle Supply Equipment which supplies 240 volts.</t>
  </si>
  <si>
    <t xml:space="preserve">CO2e – Carbon dioxide equivalent. </t>
  </si>
  <si>
    <t>See source for assumptions relating to these calculations.</t>
  </si>
  <si>
    <t>Dollar per metric ton CO2e</t>
  </si>
  <si>
    <t>Commuting Options</t>
  </si>
  <si>
    <t>Fact of the Week # 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</si>
</sst>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166" fontId="0" fillId="0" borderId="0" xfId="0" applyNumberFormat="1"/>
    <xf numFmtId="0" fontId="2" fillId="0" borderId="0" xfId="1"/>
    <xf numFmtId="1" fontId="0" fillId="0" borderId="0" xfId="0" applyNumberFormat="1"/>
    <xf numFmtId="0" fontId="3" fillId="0" borderId="0" xfId="0" applyFont="1"/>
    <xf numFmtId="0" fontId="4" fillId="0" borderId="0" xfId="1" applyFont="1" applyAlignment="1" applyProtection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6" fontId="7" fillId="0" borderId="0" xfId="0" applyNumberFormat="1" applyFont="1"/>
    <xf numFmtId="165" fontId="7" fillId="0" borderId="0" xfId="0" applyNumberFormat="1" applyFont="1"/>
    <xf numFmtId="0" fontId="6" fillId="0" borderId="0" xfId="0" applyFont="1"/>
    <xf numFmtId="1" fontId="7" fillId="0" borderId="0" xfId="0" applyNumberFormat="1" applyFont="1"/>
    <xf numFmtId="0" fontId="8" fillId="0" borderId="0" xfId="1" applyFont="1"/>
    <xf numFmtId="0" fontId="6" fillId="0" borderId="0" xfId="0" applyFont="1" applyAlignment="1">
      <alignment horizontal="center"/>
    </xf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55443763973946"/>
          <c:y val="2.8292181069958847E-2"/>
          <c:w val="0.68243401866433362"/>
          <c:h val="0.8130401234567901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'FOTW #879'!$A$6:$A$10</c:f>
              <c:strCache>
                <c:ptCount val="5"/>
                <c:pt idx="0">
                  <c:v>L2 EVSE</c:v>
                </c:pt>
                <c:pt idx="1">
                  <c:v>L1 EVSE</c:v>
                </c:pt>
                <c:pt idx="2">
                  <c:v>Transit Subsidy</c:v>
                </c:pt>
                <c:pt idx="3">
                  <c:v>Vanpool Subsidy</c:v>
                </c:pt>
                <c:pt idx="4">
                  <c:v>Bike Purchase Subsidy</c:v>
                </c:pt>
              </c:strCache>
            </c:strRef>
          </c:cat>
          <c:val>
            <c:numRef>
              <c:f>'FOTW #879'!$B$6:$B$10</c:f>
              <c:numCache>
                <c:formatCode>"$"#,##0</c:formatCode>
                <c:ptCount val="5"/>
                <c:pt idx="0">
                  <c:v>309.45464789756591</c:v>
                </c:pt>
                <c:pt idx="1">
                  <c:v>198.72496921287777</c:v>
                </c:pt>
                <c:pt idx="2">
                  <c:v>284.09090909090907</c:v>
                </c:pt>
                <c:pt idx="3">
                  <c:v>1269.8898408812724</c:v>
                </c:pt>
                <c:pt idx="4">
                  <c:v>39.457070707070713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invertIfNegative val="0"/>
          <c:cat>
            <c:strRef>
              <c:f>'FOTW #879'!$A$6:$A$10</c:f>
              <c:strCache>
                <c:ptCount val="5"/>
                <c:pt idx="0">
                  <c:v>L2 EVSE</c:v>
                </c:pt>
                <c:pt idx="1">
                  <c:v>L1 EVSE</c:v>
                </c:pt>
                <c:pt idx="2">
                  <c:v>Transit Subsidy</c:v>
                </c:pt>
                <c:pt idx="3">
                  <c:v>Vanpool Subsidy</c:v>
                </c:pt>
                <c:pt idx="4">
                  <c:v>Bike Purchase Subsidy</c:v>
                </c:pt>
              </c:strCache>
            </c:strRef>
          </c:cat>
          <c:val>
            <c:numRef>
              <c:f>'FOTW #879'!$C$6:$C$10</c:f>
              <c:numCache>
                <c:formatCode>"$"#,##0</c:formatCode>
                <c:ptCount val="5"/>
                <c:pt idx="0">
                  <c:v>378.82711777397185</c:v>
                </c:pt>
                <c:pt idx="1">
                  <c:v>169.95718123696324</c:v>
                </c:pt>
                <c:pt idx="2">
                  <c:v>946.969696969697</c:v>
                </c:pt>
                <c:pt idx="3">
                  <c:v>770.09383924928534</c:v>
                </c:pt>
                <c:pt idx="4">
                  <c:v>149.93686868686871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871680"/>
        <c:axId val="44874752"/>
      </c:barChart>
      <c:catAx>
        <c:axId val="44871680"/>
        <c:scaling>
          <c:orientation val="minMax"/>
        </c:scaling>
        <c:delete val="0"/>
        <c:axPos val="l"/>
        <c:majorTickMark val="out"/>
        <c:minorTickMark val="none"/>
        <c:tickLblPos val="nextTo"/>
        <c:crossAx val="44874752"/>
        <c:crosses val="autoZero"/>
        <c:auto val="1"/>
        <c:lblAlgn val="ctr"/>
        <c:lblOffset val="100"/>
        <c:noMultiLvlLbl val="0"/>
      </c:catAx>
      <c:valAx>
        <c:axId val="4487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per metric ton CO2e</a:t>
                </a:r>
              </a:p>
            </c:rich>
          </c:tx>
          <c:layout>
            <c:manualLayout>
              <c:xMode val="edge"/>
              <c:yMode val="edge"/>
              <c:x val="0.39148366870807816"/>
              <c:y val="0.92258230452674894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4487168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75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5</xdr:row>
      <xdr:rowOff>76200</xdr:rowOff>
    </xdr:from>
    <xdr:to>
      <xdr:col>20</xdr:col>
      <xdr:colOff>365760</xdr:colOff>
      <xdr:row>32</xdr:row>
      <xdr:rowOff>76200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nergy.gov/eere/vehicles/fact-879-june-29-2015-greenhouse-gas-abatement-costs-employer-subsidized-commuting" TargetMode="External"/><Relationship Id="rId1" Type="http://schemas.openxmlformats.org/officeDocument/2006/relationships/hyperlink" Target="http://energy.gov/eere/vehicles/greenhouse-gas-emissions-reduction-benefits-workplace-charging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totalenergy/data/monthly/pdf/mer.pdf" TargetMode="External"/><Relationship Id="rId2" Type="http://schemas.openxmlformats.org/officeDocument/2006/relationships/hyperlink" Target="http://www.eia.gov/tools/faqs/faq.cfm?id=74&amp;t=11" TargetMode="External"/><Relationship Id="rId1" Type="http://schemas.openxmlformats.org/officeDocument/2006/relationships/hyperlink" Target="http://www.pluginnow.com/charging_stations_comm/networked-single-240v-charging-station" TargetMode="External"/><Relationship Id="rId5" Type="http://schemas.openxmlformats.org/officeDocument/2006/relationships/hyperlink" Target="http://www.bnl.gov/earthday/docs/ORNL-Idle-Reduction-Guide.pdf" TargetMode="External"/><Relationship Id="rId4" Type="http://schemas.openxmlformats.org/officeDocument/2006/relationships/hyperlink" Target="http://www.rita.dot.gov/bts/sites/rita.dot.gov.bts/files/publications/national_transportation_statistics/html/table_04_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D17" sqref="D17"/>
    </sheetView>
  </sheetViews>
  <sheetFormatPr defaultRowHeight="15" x14ac:dyDescent="0.25"/>
  <cols>
    <col min="1" max="1" width="32" bestFit="1" customWidth="1"/>
  </cols>
  <sheetData>
    <row r="2" spans="1:3" ht="14.45" x14ac:dyDescent="0.3">
      <c r="A2" t="s">
        <v>2</v>
      </c>
      <c r="B2">
        <v>6.6</v>
      </c>
      <c r="C2" t="s">
        <v>3</v>
      </c>
    </row>
    <row r="3" spans="1:3" ht="14.45" x14ac:dyDescent="0.3">
      <c r="A3" t="s">
        <v>4</v>
      </c>
      <c r="B3">
        <v>8</v>
      </c>
      <c r="C3" t="s">
        <v>5</v>
      </c>
    </row>
    <row r="4" spans="1:3" ht="14.45" x14ac:dyDescent="0.3">
      <c r="B4">
        <f>B3*B2</f>
        <v>52.8</v>
      </c>
      <c r="C4" t="s">
        <v>6</v>
      </c>
    </row>
    <row r="5" spans="1:3" ht="14.45" x14ac:dyDescent="0.3">
      <c r="A5" t="s">
        <v>7</v>
      </c>
      <c r="B5">
        <v>0.35</v>
      </c>
      <c r="C5" t="s">
        <v>8</v>
      </c>
    </row>
    <row r="6" spans="1:3" ht="14.45" x14ac:dyDescent="0.3">
      <c r="B6">
        <f>B4/B5</f>
        <v>150.85714285714286</v>
      </c>
      <c r="C6" t="s">
        <v>0</v>
      </c>
    </row>
    <row r="7" spans="1:3" ht="14.45" x14ac:dyDescent="0.3">
      <c r="A7" t="s">
        <v>1</v>
      </c>
      <c r="B7">
        <v>35</v>
      </c>
      <c r="C7" t="s">
        <v>0</v>
      </c>
    </row>
    <row r="9" spans="1:3" ht="14.45" x14ac:dyDescent="0.3">
      <c r="A9" s="1" t="s">
        <v>9</v>
      </c>
      <c r="B9" s="1"/>
    </row>
    <row r="10" spans="1:3" ht="14.45" x14ac:dyDescent="0.3">
      <c r="A10" s="1"/>
      <c r="B10" s="2">
        <f>B6/B7</f>
        <v>4.3102040816326532</v>
      </c>
    </row>
    <row r="12" spans="1:3" ht="14.45" x14ac:dyDescent="0.3">
      <c r="A12" s="1" t="s">
        <v>10</v>
      </c>
    </row>
    <row r="13" spans="1:3" x14ac:dyDescent="0.25">
      <c r="B13" s="2">
        <f>B6/40</f>
        <v>3.7714285714285714</v>
      </c>
    </row>
    <row r="15" spans="1:3" x14ac:dyDescent="0.25">
      <c r="A15" s="1" t="s">
        <v>11</v>
      </c>
    </row>
    <row r="16" spans="1:3" x14ac:dyDescent="0.25">
      <c r="B16" s="2">
        <f>B6/75</f>
        <v>2.0114285714285716</v>
      </c>
    </row>
    <row r="18" spans="1:2" x14ac:dyDescent="0.25">
      <c r="A18" s="1" t="s">
        <v>12</v>
      </c>
    </row>
    <row r="19" spans="1:2" x14ac:dyDescent="0.25">
      <c r="B19" s="2">
        <f>B4/(60*0.9)</f>
        <v>0.97777777777777775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E4" sqref="E4"/>
    </sheetView>
  </sheetViews>
  <sheetFormatPr defaultRowHeight="15" x14ac:dyDescent="0.25"/>
  <cols>
    <col min="1" max="1" width="23" customWidth="1"/>
    <col min="2" max="2" width="10.5703125" bestFit="1" customWidth="1"/>
    <col min="3" max="3" width="18.85546875" bestFit="1" customWidth="1"/>
    <col min="4" max="4" width="10.7109375" bestFit="1" customWidth="1"/>
    <col min="5" max="5" width="9.5703125" bestFit="1" customWidth="1"/>
    <col min="22" max="22" width="18.85546875" bestFit="1" customWidth="1"/>
  </cols>
  <sheetData>
    <row r="1" spans="1:24" ht="15.6" x14ac:dyDescent="0.3">
      <c r="A1" s="6" t="s">
        <v>28</v>
      </c>
    </row>
    <row r="2" spans="1:24" ht="15.75" x14ac:dyDescent="0.25">
      <c r="A2" s="18" t="s">
        <v>37</v>
      </c>
    </row>
    <row r="3" spans="1:24" ht="15.6" x14ac:dyDescent="0.3">
      <c r="A3" s="7"/>
    </row>
    <row r="5" spans="1:24" ht="15.6" x14ac:dyDescent="0.3">
      <c r="A5" s="14" t="s">
        <v>36</v>
      </c>
      <c r="B5" s="17" t="s">
        <v>35</v>
      </c>
      <c r="C5" s="17"/>
      <c r="H5" s="8" t="s">
        <v>29</v>
      </c>
    </row>
    <row r="6" spans="1:24" ht="14.45" x14ac:dyDescent="0.3">
      <c r="A6" s="11" t="s">
        <v>13</v>
      </c>
      <c r="B6" s="12">
        <v>309.45464789756591</v>
      </c>
      <c r="C6" s="12">
        <v>378.82711777397185</v>
      </c>
      <c r="D6" s="11"/>
      <c r="E6" s="11"/>
    </row>
    <row r="7" spans="1:24" ht="14.45" x14ac:dyDescent="0.3">
      <c r="A7" s="11" t="s">
        <v>14</v>
      </c>
      <c r="B7" s="12">
        <v>198.72496921287777</v>
      </c>
      <c r="C7" s="12">
        <v>169.95718123696324</v>
      </c>
      <c r="D7" s="13"/>
      <c r="E7" s="11"/>
    </row>
    <row r="8" spans="1:24" ht="14.45" x14ac:dyDescent="0.3">
      <c r="A8" s="11" t="s">
        <v>15</v>
      </c>
      <c r="B8" s="12">
        <v>284.09090909090907</v>
      </c>
      <c r="C8" s="12">
        <v>946.969696969697</v>
      </c>
      <c r="D8" s="13"/>
      <c r="E8" s="11"/>
      <c r="W8" s="3"/>
      <c r="X8" s="3"/>
    </row>
    <row r="9" spans="1:24" ht="14.45" x14ac:dyDescent="0.3">
      <c r="A9" s="11" t="s">
        <v>16</v>
      </c>
      <c r="B9" s="12">
        <v>1269.8898408812724</v>
      </c>
      <c r="C9" s="12">
        <v>770.09383924928534</v>
      </c>
      <c r="D9" s="13"/>
      <c r="E9" s="11"/>
      <c r="W9" s="3"/>
      <c r="X9" s="3"/>
    </row>
    <row r="10" spans="1:24" ht="14.45" x14ac:dyDescent="0.3">
      <c r="A10" s="11" t="s">
        <v>22</v>
      </c>
      <c r="B10" s="12">
        <v>39.457070707070713</v>
      </c>
      <c r="C10" s="12">
        <v>149.93686868686871</v>
      </c>
      <c r="D10" s="13"/>
      <c r="E10" s="11"/>
      <c r="W10" s="3"/>
      <c r="X10" s="3"/>
    </row>
    <row r="11" spans="1:24" ht="14.45" x14ac:dyDescent="0.3">
      <c r="A11" s="11"/>
      <c r="B11" s="11"/>
      <c r="C11" s="11"/>
      <c r="D11" s="13"/>
      <c r="E11" s="11"/>
      <c r="W11" s="3"/>
      <c r="X11" s="3"/>
    </row>
    <row r="12" spans="1:24" ht="14.45" x14ac:dyDescent="0.3">
      <c r="A12" s="11"/>
      <c r="B12" s="11"/>
      <c r="C12" s="11"/>
      <c r="D12" s="11"/>
      <c r="E12" s="11"/>
      <c r="W12" s="3"/>
      <c r="X12" s="3"/>
    </row>
    <row r="13" spans="1:24" ht="14.45" x14ac:dyDescent="0.3">
      <c r="A13" s="14" t="s">
        <v>23</v>
      </c>
      <c r="B13" s="11"/>
      <c r="C13" s="11"/>
      <c r="D13" s="11"/>
      <c r="E13" s="11"/>
    </row>
    <row r="14" spans="1:24" x14ac:dyDescent="0.25">
      <c r="A14" s="11" t="s">
        <v>25</v>
      </c>
      <c r="B14" s="11"/>
      <c r="C14" s="11"/>
      <c r="D14" s="11"/>
      <c r="E14" s="11"/>
    </row>
    <row r="15" spans="1:24" x14ac:dyDescent="0.25">
      <c r="A15" s="11" t="s">
        <v>24</v>
      </c>
      <c r="B15" s="15"/>
      <c r="C15" s="11"/>
      <c r="D15" s="11"/>
      <c r="E15" s="11"/>
    </row>
    <row r="16" spans="1:24" x14ac:dyDescent="0.25">
      <c r="A16" s="16" t="s">
        <v>27</v>
      </c>
      <c r="B16" s="15"/>
      <c r="C16" s="11"/>
      <c r="D16" s="11"/>
      <c r="E16" s="11"/>
    </row>
    <row r="17" spans="1:5" x14ac:dyDescent="0.25">
      <c r="A17" s="11" t="s">
        <v>26</v>
      </c>
      <c r="B17" s="15"/>
      <c r="C17" s="11"/>
      <c r="D17" s="11"/>
      <c r="E17" s="11"/>
    </row>
    <row r="18" spans="1:5" x14ac:dyDescent="0.25">
      <c r="B18" s="5"/>
    </row>
    <row r="19" spans="1:5" x14ac:dyDescent="0.25">
      <c r="B19" s="5"/>
    </row>
    <row r="34" spans="9:9" x14ac:dyDescent="0.25">
      <c r="I34" s="9" t="s">
        <v>30</v>
      </c>
    </row>
    <row r="35" spans="9:9" x14ac:dyDescent="0.25">
      <c r="I35" s="10" t="s">
        <v>31</v>
      </c>
    </row>
    <row r="36" spans="9:9" x14ac:dyDescent="0.25">
      <c r="I36" s="10" t="s">
        <v>32</v>
      </c>
    </row>
    <row r="37" spans="9:9" x14ac:dyDescent="0.25">
      <c r="I37" s="10" t="s">
        <v>33</v>
      </c>
    </row>
    <row r="38" spans="9:9" x14ac:dyDescent="0.25">
      <c r="I38" s="10" t="s">
        <v>34</v>
      </c>
    </row>
  </sheetData>
  <sortState ref="U4:X8">
    <sortCondition descending="1" ref="U4:U8"/>
  </sortState>
  <mergeCells count="1">
    <mergeCell ref="B5:C5"/>
  </mergeCells>
  <hyperlinks>
    <hyperlink ref="A16" r:id="rId1"/>
    <hyperlink ref="A2" r:id="rId2"/>
  </hyperlinks>
  <pageMargins left="0.7" right="0.7" top="0.75" bottom="0.75" header="0.3" footer="0.3"/>
  <pageSetup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27" sqref="B27"/>
    </sheetView>
  </sheetViews>
  <sheetFormatPr defaultRowHeight="15" x14ac:dyDescent="0.25"/>
  <sheetData>
    <row r="2" spans="1:1" x14ac:dyDescent="0.3">
      <c r="A2" s="4" t="s">
        <v>17</v>
      </c>
    </row>
    <row r="3" spans="1:1" x14ac:dyDescent="0.3">
      <c r="A3" s="4" t="s">
        <v>18</v>
      </c>
    </row>
    <row r="4" spans="1:1" x14ac:dyDescent="0.3">
      <c r="A4" s="4" t="s">
        <v>19</v>
      </c>
    </row>
    <row r="5" spans="1:1" x14ac:dyDescent="0.3">
      <c r="A5" s="4" t="s">
        <v>20</v>
      </c>
    </row>
    <row r="6" spans="1:1" x14ac:dyDescent="0.3">
      <c r="A6" s="4" t="s">
        <v>21</v>
      </c>
    </row>
  </sheetData>
  <hyperlinks>
    <hyperlink ref="A4" r:id="rId1"/>
    <hyperlink ref="A5" r:id="rId2"/>
    <hyperlink ref="A6" r:id="rId3"/>
    <hyperlink ref="A3" r:id="rId4"/>
    <hyperlink ref="A2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Lv 2 EVSE</vt:lpstr>
      <vt:lpstr>FOTW #879</vt:lpstr>
      <vt:lpstr>Sheet1</vt:lpstr>
      <vt:lpstr>Sources Used</vt:lpstr>
    </vt:vector>
  </TitlesOfParts>
  <Company>U.S. Department of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Greenhouse Gas Abatement Costs for Selected Commuting Options</dc:title>
  <dc:subject>Greenhouse Gas Abatement Costs for Selected Commuting Options</dc:subject>
  <dc:creator>Oak Ridge National Laboratory</dc:creator>
  <cp:keywords>Greenhouse Gas Abatement Costs, Commuting Options</cp:keywords>
  <cp:lastModifiedBy>vskonicki</cp:lastModifiedBy>
  <dcterms:created xsi:type="dcterms:W3CDTF">2013-11-20T21:09:57Z</dcterms:created>
  <dcterms:modified xsi:type="dcterms:W3CDTF">2015-06-11T21:06:14Z</dcterms:modified>
</cp:coreProperties>
</file>